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34" i="1" l="1"/>
  <c r="F34" i="1"/>
  <c r="D34" i="1" l="1"/>
  <c r="C36" i="1"/>
  <c r="C34" i="1" s="1"/>
  <c r="C10" i="1"/>
  <c r="C11" i="1"/>
  <c r="C9" i="1"/>
  <c r="C12" i="1" l="1"/>
  <c r="F70" i="1" l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C31" i="1"/>
  <c r="B32" i="1"/>
  <c r="F25" i="1"/>
  <c r="E25" i="1"/>
  <c r="C25" i="1"/>
  <c r="B25" i="1"/>
  <c r="F13" i="1"/>
  <c r="E13" i="1"/>
  <c r="D13" i="1"/>
  <c r="C13" i="1"/>
  <c r="B13" i="1"/>
  <c r="B37" i="1" l="1"/>
  <c r="B60" i="1"/>
  <c r="F60" i="1"/>
  <c r="F37" i="1"/>
  <c r="F65" i="1" s="1"/>
  <c r="E37" i="1"/>
  <c r="E65" i="1" s="1"/>
  <c r="D37" i="1"/>
  <c r="C32" i="1"/>
  <c r="C37" i="1" s="1"/>
  <c r="B65" i="1"/>
  <c r="C60" i="1"/>
  <c r="D60" i="1"/>
  <c r="C65" i="1" l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<sst xmlns="http://schemas.openxmlformats.org/spreadsheetml/2006/main" count="73" uniqueCount="73">
  <si>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</si>
  <si>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</si>
  <si>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</si>
  <si>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</si>
  <si>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</si>
  <si>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</si>
  <si>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</si>
  <si>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</si>
  <si>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</si>
  <si>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</si>
  <si>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</si>
  <si>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</si>
  <si>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</si>
  <si>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</si>
  <si>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</si>
  <si>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</si>
  <si>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</si>
  <si>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</si>
  <si>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</si>
  <si>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</si>
  <si>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</si>
  <si>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</si>
  <si>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</si>
  <si>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</si>
  <si>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</si>
  <si>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</si>
  <si>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</si>
  <si>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</si>
  <si>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</si>
  <si>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</si>
  <si>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</si>
  <si>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</si>
  <si>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</si>
  <si>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</si>
  <si>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</si>
  <si>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</si>
  <si>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</si>
  <si>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</si>
  <si>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</si>
  <si>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</si>
  <si>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</si>
  <si>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</si>
  <si>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</si>
  <si>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</si>
  <si>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</si>
  <si>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</si>
  <si>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</si>
  <si>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</si>
  <si>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</si>
  <si>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</si>
  <si>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</si>
  <si>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</si>
  <si>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</si>
  <si>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</si>
  <si>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</si>
  <si>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</si>
  <si>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</si>
  <si>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</si>
  <si>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</si>
  <si>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</si>
  <si>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</si>
  <si>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</si>
  <si>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</si>
  <si>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</si>
  <si>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</si>
  <si>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</si>
  <si>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</si>
  <si>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</si>
  <si>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</si>
  <si>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</si>
  <si>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</si>
  <si>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</si>
  <si>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 Detallado - LDF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</si>
</sst>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6" fillId="0" borderId="0" xfId="2" applyFont="1" applyAlignment="1" applyProtection="1">
      <alignment vertical="top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 wrapText="1" indent="2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4" fontId="2" fillId="0" borderId="7" xfId="0" applyNumberFormat="1" applyFont="1" applyBorder="1"/>
    <xf numFmtId="4" fontId="2" fillId="0" borderId="6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="145" zoomScaleNormal="14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6" t="s">
        <v>72</v>
      </c>
      <c r="B1" s="37"/>
      <c r="C1" s="37"/>
      <c r="D1" s="37"/>
      <c r="E1" s="37"/>
      <c r="F1" s="37"/>
      <c r="G1" s="38"/>
    </row>
    <row r="2" spans="1:7" x14ac:dyDescent="0.2">
      <c r="A2" s="2"/>
      <c r="B2" s="39" t="s">
        <v>0</v>
      </c>
      <c r="C2" s="39"/>
      <c r="D2" s="39"/>
      <c r="E2" s="39"/>
      <c r="F2" s="3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 x14ac:dyDescent="0.2">
      <c r="A7" s="11" t="s">
        <v>10</v>
      </c>
      <c r="B7" s="10"/>
      <c r="C7" s="10"/>
      <c r="D7" s="10"/>
      <c r="E7" s="10"/>
      <c r="F7" s="10"/>
      <c r="G7" s="10">
        <f t="shared" ref="G7:G37" si="0">D7-E7</f>
        <v>0</v>
      </c>
    </row>
    <row r="8" spans="1:7" x14ac:dyDescent="0.2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 x14ac:dyDescent="0.2">
      <c r="A9" s="11" t="s">
        <v>12</v>
      </c>
      <c r="B9" s="10">
        <v>5221292</v>
      </c>
      <c r="C9" s="10">
        <f>D9-B9</f>
        <v>-141135.5</v>
      </c>
      <c r="D9" s="10">
        <v>5080156.5</v>
      </c>
      <c r="E9" s="10">
        <v>5080156.5</v>
      </c>
      <c r="F9" s="10">
        <v>5080156.5</v>
      </c>
      <c r="G9" s="10">
        <f t="shared" si="0"/>
        <v>0</v>
      </c>
    </row>
    <row r="10" spans="1:7" x14ac:dyDescent="0.2">
      <c r="A10" s="11" t="s">
        <v>13</v>
      </c>
      <c r="B10" s="10">
        <v>5370599</v>
      </c>
      <c r="C10" s="10">
        <f t="shared" ref="C10:C11" si="1">D10-B10</f>
        <v>-911252.55999999959</v>
      </c>
      <c r="D10" s="10">
        <v>4459346.4400000004</v>
      </c>
      <c r="E10" s="10">
        <v>4459346.4400000004</v>
      </c>
      <c r="F10" s="10">
        <v>4459346.4400000004</v>
      </c>
      <c r="G10" s="10">
        <f t="shared" si="0"/>
        <v>0</v>
      </c>
    </row>
    <row r="11" spans="1:7" x14ac:dyDescent="0.2">
      <c r="A11" s="11" t="s">
        <v>14</v>
      </c>
      <c r="B11" s="10">
        <v>4398823.5</v>
      </c>
      <c r="C11" s="10">
        <f t="shared" si="1"/>
        <v>-245003.18999999994</v>
      </c>
      <c r="D11" s="10">
        <v>4153820.31</v>
      </c>
      <c r="E11" s="10">
        <v>4153820.31</v>
      </c>
      <c r="F11" s="10">
        <v>4153820.31</v>
      </c>
      <c r="G11" s="10">
        <f t="shared" si="0"/>
        <v>0</v>
      </c>
    </row>
    <row r="12" spans="1:7" x14ac:dyDescent="0.2">
      <c r="A12" s="11" t="s">
        <v>15</v>
      </c>
      <c r="B12" s="10"/>
      <c r="C12" s="10">
        <f t="shared" ref="C12" si="2">D12-B12</f>
        <v>0</v>
      </c>
      <c r="D12" s="10"/>
      <c r="E12" s="10"/>
      <c r="F12" s="10"/>
      <c r="G12" s="10">
        <f t="shared" si="0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3">SUM(C14:C24)</f>
        <v>0</v>
      </c>
      <c r="D13" s="10">
        <f t="shared" si="3"/>
        <v>0</v>
      </c>
      <c r="E13" s="10">
        <f t="shared" si="3"/>
        <v>0</v>
      </c>
      <c r="F13" s="10">
        <f t="shared" si="3"/>
        <v>0</v>
      </c>
      <c r="G13" s="10">
        <f t="shared" si="0"/>
        <v>0</v>
      </c>
    </row>
    <row r="14" spans="1:7" x14ac:dyDescent="0.2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 x14ac:dyDescent="0.2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 x14ac:dyDescent="0.2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 x14ac:dyDescent="0.2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 x14ac:dyDescent="0.2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 x14ac:dyDescent="0.2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 x14ac:dyDescent="0.2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 x14ac:dyDescent="0.2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 x14ac:dyDescent="0.2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 x14ac:dyDescent="0.2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 x14ac:dyDescent="0.2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4">SUM(C26:C30)</f>
        <v>0</v>
      </c>
      <c r="D25" s="10"/>
      <c r="E25" s="10">
        <f t="shared" si="4"/>
        <v>0</v>
      </c>
      <c r="F25" s="10">
        <f t="shared" si="4"/>
        <v>0</v>
      </c>
      <c r="G25" s="10">
        <f t="shared" si="0"/>
        <v>0</v>
      </c>
    </row>
    <row r="26" spans="1:7" x14ac:dyDescent="0.2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 x14ac:dyDescent="0.2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 x14ac:dyDescent="0.2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 x14ac:dyDescent="0.2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 x14ac:dyDescent="0.2">
      <c r="A30" s="12" t="s">
        <v>33</v>
      </c>
      <c r="B30" s="10"/>
      <c r="C30" s="10"/>
      <c r="E30" s="10"/>
      <c r="F30" s="10"/>
      <c r="G30" s="10"/>
    </row>
    <row r="31" spans="1:7" x14ac:dyDescent="0.2">
      <c r="A31" s="11" t="s">
        <v>34</v>
      </c>
      <c r="B31" s="10">
        <v>78337944.5</v>
      </c>
      <c r="C31" s="10">
        <f>D31-B31</f>
        <v>20000000</v>
      </c>
      <c r="D31" s="10">
        <v>98337944.5</v>
      </c>
      <c r="E31" s="10">
        <v>98337944.5</v>
      </c>
      <c r="F31" s="10">
        <v>98337944.5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" si="5">D32-B32</f>
        <v>8163810.7199999997</v>
      </c>
      <c r="D32" s="10">
        <v>8163810.7199999997</v>
      </c>
      <c r="E32" s="10">
        <v>8163810.7199999997</v>
      </c>
      <c r="F32" s="10">
        <v>8163810.7199999997</v>
      </c>
      <c r="G32" s="10">
        <f t="shared" si="0"/>
        <v>0</v>
      </c>
    </row>
    <row r="33" spans="1:7" x14ac:dyDescent="0.2">
      <c r="A33" s="12" t="s">
        <v>36</v>
      </c>
      <c r="B33" s="10">
        <v>0</v>
      </c>
      <c r="C33" s="10">
        <v>8163810.7199999997</v>
      </c>
      <c r="D33" s="10">
        <v>8163810.7199999997</v>
      </c>
      <c r="E33" s="10">
        <v>8163810.7199999997</v>
      </c>
      <c r="F33" s="10">
        <v>8163810.7199999997</v>
      </c>
      <c r="G33" s="10">
        <f t="shared" si="0"/>
        <v>0</v>
      </c>
    </row>
    <row r="34" spans="1:7" x14ac:dyDescent="0.2">
      <c r="A34" s="11" t="s">
        <v>37</v>
      </c>
      <c r="B34" s="35"/>
      <c r="C34" s="34">
        <f t="shared" ref="C34:D34" si="6">C35+C36</f>
        <v>1358088.89</v>
      </c>
      <c r="D34" s="34">
        <f t="shared" si="6"/>
        <v>1358088.89</v>
      </c>
      <c r="E34" s="34">
        <f t="shared" ref="E34:F34" si="7">E35+E36</f>
        <v>1358088.89</v>
      </c>
      <c r="F34" s="34">
        <f t="shared" si="7"/>
        <v>1358088.89</v>
      </c>
      <c r="G34" s="10">
        <f t="shared" si="0"/>
        <v>0</v>
      </c>
    </row>
    <row r="35" spans="1:7" x14ac:dyDescent="0.2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 x14ac:dyDescent="0.2">
      <c r="A36" s="12" t="s">
        <v>39</v>
      </c>
      <c r="C36" s="10">
        <f>D36-B36</f>
        <v>1358088.89</v>
      </c>
      <c r="D36" s="10">
        <v>1358088.89</v>
      </c>
      <c r="E36" s="10">
        <v>1358088.89</v>
      </c>
      <c r="F36" s="10">
        <v>1358088.89</v>
      </c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93328659</v>
      </c>
      <c r="C37" s="13">
        <f>SUM(C6:C13)+C25+C31+C32+C34</f>
        <v>28224508.359999999</v>
      </c>
      <c r="D37" s="13">
        <f>SUM(D6:D13)+D25+D31+D32+D34</f>
        <v>121553167.36</v>
      </c>
      <c r="E37" s="13">
        <f t="shared" ref="E37:F37" si="8">SUM(E6:E13)+E25+E31+E32+E34</f>
        <v>121553167.36</v>
      </c>
      <c r="F37" s="13">
        <f t="shared" si="8"/>
        <v>121553167.36</v>
      </c>
      <c r="G37" s="13">
        <f t="shared" si="0"/>
        <v>0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9">SUM(C42:C49)</f>
        <v>0</v>
      </c>
      <c r="D41" s="10">
        <f t="shared" si="9"/>
        <v>0</v>
      </c>
      <c r="E41" s="10">
        <f t="shared" si="9"/>
        <v>0</v>
      </c>
      <c r="F41" s="10">
        <f t="shared" si="9"/>
        <v>0</v>
      </c>
      <c r="G41" s="10">
        <f t="shared" ref="G41:G70" si="10">D41-E41</f>
        <v>0</v>
      </c>
    </row>
    <row r="42" spans="1:7" x14ac:dyDescent="0.2">
      <c r="A42" s="12" t="s">
        <v>44</v>
      </c>
      <c r="B42" s="10"/>
      <c r="C42" s="10"/>
      <c r="D42" s="10"/>
      <c r="E42" s="10"/>
      <c r="F42" s="10"/>
      <c r="G42" s="10">
        <f t="shared" si="10"/>
        <v>0</v>
      </c>
    </row>
    <row r="43" spans="1:7" x14ac:dyDescent="0.2">
      <c r="A43" s="12" t="s">
        <v>45</v>
      </c>
      <c r="B43" s="10"/>
      <c r="C43" s="10"/>
      <c r="D43" s="10"/>
      <c r="E43" s="10"/>
      <c r="F43" s="10"/>
      <c r="G43" s="10">
        <f t="shared" si="10"/>
        <v>0</v>
      </c>
    </row>
    <row r="44" spans="1:7" x14ac:dyDescent="0.2">
      <c r="A44" s="12" t="s">
        <v>46</v>
      </c>
      <c r="B44" s="10"/>
      <c r="C44" s="10">
        <v>0</v>
      </c>
      <c r="D44" s="10">
        <v>0</v>
      </c>
      <c r="E44" s="10">
        <v>0</v>
      </c>
      <c r="F44" s="10">
        <v>0</v>
      </c>
      <c r="G44" s="10">
        <f t="shared" si="10"/>
        <v>0</v>
      </c>
    </row>
    <row r="45" spans="1:7" ht="22.5" x14ac:dyDescent="0.2">
      <c r="A45" s="16" t="s">
        <v>47</v>
      </c>
      <c r="B45" s="10"/>
      <c r="C45" s="10"/>
      <c r="D45" s="10"/>
      <c r="E45" s="10"/>
      <c r="F45" s="10"/>
      <c r="G45" s="10">
        <f t="shared" si="10"/>
        <v>0</v>
      </c>
    </row>
    <row r="46" spans="1:7" x14ac:dyDescent="0.2">
      <c r="A46" s="12" t="s">
        <v>48</v>
      </c>
      <c r="B46" s="10"/>
      <c r="C46" s="10"/>
      <c r="D46" s="10"/>
      <c r="E46" s="10"/>
      <c r="F46" s="10"/>
      <c r="G46" s="10">
        <f t="shared" si="10"/>
        <v>0</v>
      </c>
    </row>
    <row r="47" spans="1:7" x14ac:dyDescent="0.2">
      <c r="A47" s="12" t="s">
        <v>49</v>
      </c>
      <c r="B47" s="10"/>
      <c r="C47" s="10"/>
      <c r="D47" s="10"/>
      <c r="E47" s="10"/>
      <c r="F47" s="10"/>
      <c r="G47" s="10">
        <f t="shared" si="10"/>
        <v>0</v>
      </c>
    </row>
    <row r="48" spans="1:7" x14ac:dyDescent="0.2">
      <c r="A48" s="12" t="s">
        <v>50</v>
      </c>
      <c r="B48" s="10"/>
      <c r="C48" s="10"/>
      <c r="D48" s="10"/>
      <c r="E48" s="10"/>
      <c r="F48" s="10"/>
      <c r="G48" s="10">
        <f t="shared" si="10"/>
        <v>0</v>
      </c>
    </row>
    <row r="49" spans="1:7" x14ac:dyDescent="0.2">
      <c r="A49" s="12" t="s">
        <v>51</v>
      </c>
      <c r="B49" s="10"/>
      <c r="C49" s="10"/>
      <c r="D49" s="10"/>
      <c r="E49" s="10"/>
      <c r="F49" s="10"/>
      <c r="G49" s="10">
        <f t="shared" si="10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11">SUM(C51:C54)</f>
        <v>0</v>
      </c>
      <c r="D50" s="10">
        <f t="shared" si="11"/>
        <v>0</v>
      </c>
      <c r="E50" s="10">
        <f t="shared" si="11"/>
        <v>0</v>
      </c>
      <c r="F50" s="10">
        <f t="shared" si="11"/>
        <v>0</v>
      </c>
      <c r="G50" s="10">
        <f t="shared" si="10"/>
        <v>0</v>
      </c>
    </row>
    <row r="51" spans="1:7" x14ac:dyDescent="0.2">
      <c r="A51" s="12" t="s">
        <v>53</v>
      </c>
      <c r="B51" s="10"/>
      <c r="C51" s="10"/>
      <c r="D51" s="10"/>
      <c r="E51" s="10"/>
      <c r="F51" s="10"/>
      <c r="G51" s="10">
        <f t="shared" si="10"/>
        <v>0</v>
      </c>
    </row>
    <row r="52" spans="1:7" x14ac:dyDescent="0.2">
      <c r="A52" s="12" t="s">
        <v>54</v>
      </c>
      <c r="B52" s="10"/>
      <c r="C52" s="10"/>
      <c r="D52" s="10"/>
      <c r="E52" s="10"/>
      <c r="F52" s="10"/>
      <c r="G52" s="10">
        <f t="shared" si="10"/>
        <v>0</v>
      </c>
    </row>
    <row r="53" spans="1:7" x14ac:dyDescent="0.2">
      <c r="A53" s="12" t="s">
        <v>55</v>
      </c>
      <c r="B53" s="10"/>
      <c r="C53" s="10"/>
      <c r="D53" s="10"/>
      <c r="E53" s="10"/>
      <c r="F53" s="10"/>
      <c r="G53" s="10">
        <f t="shared" si="10"/>
        <v>0</v>
      </c>
    </row>
    <row r="54" spans="1:7" x14ac:dyDescent="0.2">
      <c r="A54" s="12" t="s">
        <v>56</v>
      </c>
      <c r="B54" s="10"/>
      <c r="C54" s="10"/>
      <c r="D54" s="10"/>
      <c r="E54" s="10"/>
      <c r="F54" s="10"/>
      <c r="G54" s="10">
        <f t="shared" si="10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12">SUM(C56:C57)</f>
        <v>0</v>
      </c>
      <c r="D55" s="10">
        <f t="shared" si="12"/>
        <v>0</v>
      </c>
      <c r="E55" s="10">
        <f t="shared" si="12"/>
        <v>0</v>
      </c>
      <c r="F55" s="10">
        <f t="shared" si="12"/>
        <v>0</v>
      </c>
      <c r="G55" s="10">
        <f t="shared" si="10"/>
        <v>0</v>
      </c>
    </row>
    <row r="56" spans="1:7" x14ac:dyDescent="0.2">
      <c r="A56" s="12" t="s">
        <v>58</v>
      </c>
      <c r="B56" s="10"/>
      <c r="C56" s="10"/>
      <c r="D56" s="10"/>
      <c r="E56" s="10"/>
      <c r="F56" s="10"/>
      <c r="G56" s="10">
        <f t="shared" si="10"/>
        <v>0</v>
      </c>
    </row>
    <row r="57" spans="1:7" x14ac:dyDescent="0.2">
      <c r="A57" s="12" t="s">
        <v>59</v>
      </c>
      <c r="B57" s="10"/>
      <c r="C57" s="10"/>
      <c r="D57" s="10"/>
      <c r="E57" s="10"/>
      <c r="F57" s="10"/>
      <c r="G57" s="10">
        <f t="shared" si="10"/>
        <v>0</v>
      </c>
    </row>
    <row r="58" spans="1:7" x14ac:dyDescent="0.2">
      <c r="A58" s="11" t="s">
        <v>60</v>
      </c>
      <c r="B58" s="10"/>
      <c r="C58" s="10"/>
      <c r="D58" s="10"/>
      <c r="E58" s="10"/>
      <c r="F58" s="10"/>
      <c r="G58" s="10">
        <f t="shared" si="10"/>
        <v>0</v>
      </c>
    </row>
    <row r="59" spans="1:7" x14ac:dyDescent="0.2">
      <c r="A59" s="11" t="s">
        <v>61</v>
      </c>
      <c r="B59" s="10"/>
      <c r="C59" s="10"/>
      <c r="D59" s="10"/>
      <c r="E59" s="10"/>
      <c r="F59" s="10"/>
      <c r="G59" s="10">
        <f t="shared" si="10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10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>
        <f t="shared" si="10"/>
        <v>0</v>
      </c>
    </row>
    <row r="62" spans="1:7" x14ac:dyDescent="0.2">
      <c r="A62" s="9" t="s">
        <v>63</v>
      </c>
      <c r="B62" s="13">
        <f>SUM(B63)</f>
        <v>0</v>
      </c>
      <c r="C62" s="13">
        <f t="shared" ref="C62:F62" si="13">SUM(C63)</f>
        <v>0</v>
      </c>
      <c r="D62" s="13">
        <f t="shared" si="13"/>
        <v>0</v>
      </c>
      <c r="E62" s="13">
        <f t="shared" si="13"/>
        <v>0</v>
      </c>
      <c r="F62" s="13">
        <f t="shared" si="13"/>
        <v>0</v>
      </c>
      <c r="G62" s="13">
        <f t="shared" si="10"/>
        <v>0</v>
      </c>
    </row>
    <row r="63" spans="1:7" x14ac:dyDescent="0.2">
      <c r="A63" s="11" t="s">
        <v>64</v>
      </c>
      <c r="B63" s="10"/>
      <c r="C63" s="10"/>
      <c r="D63" s="10"/>
      <c r="E63" s="10"/>
      <c r="F63" s="10"/>
      <c r="G63" s="10">
        <f t="shared" si="10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>
        <f t="shared" si="10"/>
        <v>0</v>
      </c>
    </row>
    <row r="65" spans="1:7" x14ac:dyDescent="0.2">
      <c r="A65" s="9" t="s">
        <v>65</v>
      </c>
      <c r="B65" s="13">
        <f>B37+B60+B62</f>
        <v>93328659</v>
      </c>
      <c r="C65" s="13">
        <f>C37+C60+C62</f>
        <v>28224508.359999999</v>
      </c>
      <c r="D65" s="13">
        <f>D37+D60+D62</f>
        <v>121553167.36</v>
      </c>
      <c r="E65" s="13">
        <f>E37+E60+E62</f>
        <v>121553167.36</v>
      </c>
      <c r="F65" s="13">
        <f>F37+F60+F62</f>
        <v>121553167.36</v>
      </c>
      <c r="G65" s="13">
        <f t="shared" si="10"/>
        <v>0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>
        <f t="shared" si="10"/>
        <v>0</v>
      </c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10"/>
        <v>0</v>
      </c>
    </row>
    <row r="68" spans="1:7" x14ac:dyDescent="0.2">
      <c r="A68" s="11" t="s">
        <v>67</v>
      </c>
      <c r="B68" s="10"/>
      <c r="C68" s="10"/>
      <c r="D68" s="10"/>
      <c r="E68" s="10"/>
      <c r="F68" s="10"/>
      <c r="G68" s="10">
        <f t="shared" si="10"/>
        <v>0</v>
      </c>
    </row>
    <row r="69" spans="1:7" x14ac:dyDescent="0.2">
      <c r="A69" s="11" t="s">
        <v>68</v>
      </c>
      <c r="B69" s="10"/>
      <c r="C69" s="10"/>
      <c r="D69" s="10"/>
      <c r="E69" s="10"/>
      <c r="F69" s="10"/>
      <c r="G69" s="10">
        <f t="shared" si="10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14">C68+C69</f>
        <v>0</v>
      </c>
      <c r="D70" s="13">
        <f t="shared" si="14"/>
        <v>0</v>
      </c>
      <c r="E70" s="13">
        <f t="shared" si="14"/>
        <v>0</v>
      </c>
      <c r="F70" s="13">
        <f t="shared" si="14"/>
        <v>0</v>
      </c>
      <c r="G70" s="13">
        <f t="shared" si="10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4" spans="1:7" x14ac:dyDescent="0.2">
      <c r="A74" s="23" t="s">
        <v>71</v>
      </c>
      <c r="B74" s="24"/>
      <c r="C74" s="24"/>
      <c r="D74" s="25"/>
    </row>
    <row r="75" spans="1:7" x14ac:dyDescent="0.2">
      <c r="A75" s="26"/>
      <c r="B75" s="27"/>
      <c r="C75" s="27"/>
      <c r="D75" s="28"/>
    </row>
    <row r="76" spans="1:7" x14ac:dyDescent="0.2">
      <c r="A76" s="27"/>
      <c r="B76" s="29"/>
      <c r="C76" s="27"/>
      <c r="D76" s="27"/>
    </row>
    <row r="77" spans="1:7" x14ac:dyDescent="0.2">
      <c r="A77" s="26"/>
      <c r="B77" s="27"/>
      <c r="C77" s="27"/>
      <c r="D77" s="27"/>
    </row>
    <row r="78" spans="1:7" x14ac:dyDescent="0.2">
      <c r="A78" s="27"/>
      <c r="C78" s="26"/>
      <c r="D78" s="30"/>
    </row>
    <row r="79" spans="1:7" x14ac:dyDescent="0.2">
      <c r="A79" s="31"/>
      <c r="C79" s="32"/>
      <c r="D79" s="33"/>
    </row>
  </sheetData>
  <protectedRanges>
    <protectedRange sqref="A78:A79 C74:D79 A74:B77" name="Rango1"/>
  </protectedRanges>
  <autoFilter ref="A3:G71"/>
  <mergeCells count="2">
    <mergeCell ref="A1:G1"/>
    <mergeCell ref="B2:F2"/>
  </mergeCells>
  <pageMargins left="0.43307086614173229" right="0.2362204724409449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2017-10-16T13:29:02Z</cp:lastPrinted>
  <dcterms:created xsi:type="dcterms:W3CDTF">2017-01-11T17:22:08Z</dcterms:created>
  <dcterms:modified xsi:type="dcterms:W3CDTF">2018-01-16T20:00:36Z</dcterms:modified>
</cp:coreProperties>
</file>